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zancic\Desktop\Nabava 2025\Jednostavna nabava-ugovori\Opskrba plinom\"/>
    </mc:Choice>
  </mc:AlternateContent>
  <xr:revisionPtr revIDLastSave="0" documentId="8_{313EF889-C164-40F2-B5E5-5C6E2CAE5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za 6 mjese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L3" i="1"/>
  <c r="J3" i="1"/>
  <c r="M3" i="1" l="1"/>
</calcChain>
</file>

<file path=xl/sharedStrings.xml><?xml version="1.0" encoding="utf-8"?>
<sst xmlns="http://schemas.openxmlformats.org/spreadsheetml/2006/main" count="29" uniqueCount="28">
  <si>
    <t>Red. broj</t>
  </si>
  <si>
    <t>adresa</t>
  </si>
  <si>
    <t>Tarifni model</t>
  </si>
  <si>
    <t>D</t>
  </si>
  <si>
    <t>E</t>
  </si>
  <si>
    <t>F</t>
  </si>
  <si>
    <t>G=ExF</t>
  </si>
  <si>
    <t>H</t>
  </si>
  <si>
    <t>J</t>
  </si>
  <si>
    <t>K=JxE</t>
  </si>
  <si>
    <t>L=G+I+K</t>
  </si>
  <si>
    <t>Ukupan godišnji iznos</t>
  </si>
  <si>
    <t>Jedinična cijena za kWh (eur)</t>
  </si>
  <si>
    <t>Ukupna cijena za kWh (eur)</t>
  </si>
  <si>
    <t>Fiksna mjesečna naknada (eur)</t>
  </si>
  <si>
    <t>Jedinična cijena trošarine za kWh (eur)</t>
  </si>
  <si>
    <t>Ukupni iznos trošarine (eur)</t>
  </si>
  <si>
    <t>Naziv</t>
  </si>
  <si>
    <t>Ukupno</t>
  </si>
  <si>
    <t>PDV</t>
  </si>
  <si>
    <t>Sve ukupno</t>
  </si>
  <si>
    <t>Specijalna bolnica za plućne bolesti</t>
  </si>
  <si>
    <t>Rockefellerova 3, Zagreb</t>
  </si>
  <si>
    <t>Identifikacijska oznaka obračunskog mjernog mjesta</t>
  </si>
  <si>
    <t>TM5</t>
  </si>
  <si>
    <t>Fiksna naknada za 2025. godinu (eur)</t>
  </si>
  <si>
    <t>Okvirna količina (kWh) za 6 mjeseci</t>
  </si>
  <si>
    <t>I=Hx6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</si>
</sst>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;[Red]#,##0.0000"/>
    <numFmt numFmtId="166" formatCode="#,##0.00000;[Red]#,##0.00000"/>
  </numFmts>
  <fonts count="3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11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7" fillId="35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9" fillId="0" borderId="0" xfId="0" applyNumberFormat="1" applyFont="1" applyAlignment="1">
      <alignment horizontal="left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 vertical="center" wrapText="1"/>
    </xf>
  </cellXfs>
  <cellStyles count="42">
    <cellStyle name="20% - Accent1 2" xfId="19" xr:uid="{00000000-0005-0000-0000-000000000000}"/>
    <cellStyle name="20% - Accent2 2" xfId="23" xr:uid="{00000000-0005-0000-0000-000001000000}"/>
    <cellStyle name="20% - Accent3 2" xfId="27" xr:uid="{00000000-0005-0000-0000-000002000000}"/>
    <cellStyle name="20% - Accent4 2" xfId="31" xr:uid="{00000000-0005-0000-0000-000003000000}"/>
    <cellStyle name="20% - Accent5 2" xfId="35" xr:uid="{00000000-0005-0000-0000-000004000000}"/>
    <cellStyle name="20% - Accent6 2" xfId="39" xr:uid="{00000000-0005-0000-0000-000005000000}"/>
    <cellStyle name="40% - Accent1 2" xfId="20" xr:uid="{00000000-0005-0000-0000-000006000000}"/>
    <cellStyle name="40% - Accent2 2" xfId="24" xr:uid="{00000000-0005-0000-0000-000007000000}"/>
    <cellStyle name="40% - Accent3 2" xfId="28" xr:uid="{00000000-0005-0000-0000-000008000000}"/>
    <cellStyle name="40% - Accent4 2" xfId="32" xr:uid="{00000000-0005-0000-0000-000009000000}"/>
    <cellStyle name="40% - Accent5 2" xfId="36" xr:uid="{00000000-0005-0000-0000-00000A000000}"/>
    <cellStyle name="40% - Accent6 2" xfId="40" xr:uid="{00000000-0005-0000-0000-00000B000000}"/>
    <cellStyle name="60% - Accent1 2" xfId="21" xr:uid="{00000000-0005-0000-0000-00000C000000}"/>
    <cellStyle name="60% - Accent2 2" xfId="25" xr:uid="{00000000-0005-0000-0000-00000D000000}"/>
    <cellStyle name="60% - Accent3 2" xfId="29" xr:uid="{00000000-0005-0000-0000-00000E000000}"/>
    <cellStyle name="60% - Accent4 2" xfId="33" xr:uid="{00000000-0005-0000-0000-00000F000000}"/>
    <cellStyle name="60% - Accent5 2" xfId="37" xr:uid="{00000000-0005-0000-0000-000010000000}"/>
    <cellStyle name="60% - Accent6 2" xfId="41" xr:uid="{00000000-0005-0000-0000-000011000000}"/>
    <cellStyle name="Accent1 2" xfId="18" xr:uid="{00000000-0005-0000-0000-000012000000}"/>
    <cellStyle name="Accent2 2" xfId="22" xr:uid="{00000000-0005-0000-0000-000013000000}"/>
    <cellStyle name="Accent3 2" xfId="26" xr:uid="{00000000-0005-0000-0000-000014000000}"/>
    <cellStyle name="Accent4 2" xfId="30" xr:uid="{00000000-0005-0000-0000-000015000000}"/>
    <cellStyle name="Accent5 2" xfId="34" xr:uid="{00000000-0005-0000-0000-000016000000}"/>
    <cellStyle name="Accent6 2" xfId="38" xr:uid="{00000000-0005-0000-0000-000017000000}"/>
    <cellStyle name="Bad 2" xfId="8" xr:uid="{00000000-0005-0000-0000-000018000000}"/>
    <cellStyle name="Bilješka" xfId="1" builtinId="10" customBuiltin="1"/>
    <cellStyle name="Calculation 2" xfId="12" xr:uid="{00000000-0005-0000-0000-000019000000}"/>
    <cellStyle name="Check Cell 2" xfId="14" xr:uid="{00000000-0005-0000-0000-00001A000000}"/>
    <cellStyle name="Explanatory Text 2" xfId="16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no" xfId="0" builtinId="0"/>
    <cellStyle name="Output 2" xfId="11" xr:uid="{00000000-0005-0000-0000-000026000000}"/>
    <cellStyle name="Title 2" xfId="2" xr:uid="{00000000-0005-0000-0000-000027000000}"/>
    <cellStyle name="Total 2" xfId="17" xr:uid="{00000000-0005-0000-0000-000028000000}"/>
    <cellStyle name="Warning Text 2" xfId="15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Normal="100" workbookViewId="0">
      <selection activeCell="D11" sqref="D11"/>
    </sheetView>
  </sheetViews>
  <sheetFormatPr defaultRowHeight="15" x14ac:dyDescent="0.25"/>
  <cols>
    <col min="1" max="1" width="7.5703125" customWidth="1"/>
    <col min="2" max="2" width="16.42578125" style="2" customWidth="1"/>
    <col min="3" max="3" width="32.140625" customWidth="1"/>
    <col min="4" max="4" width="30.5703125" customWidth="1"/>
    <col min="5" max="5" width="9.140625" style="1" customWidth="1"/>
    <col min="6" max="13" width="13.85546875" style="1" customWidth="1"/>
  </cols>
  <sheetData>
    <row r="1" spans="1:13" ht="38.25" x14ac:dyDescent="0.25">
      <c r="A1" s="36" t="s">
        <v>21</v>
      </c>
      <c r="B1" s="36"/>
      <c r="C1" s="36"/>
      <c r="D1" s="36"/>
      <c r="E1" s="16" t="s">
        <v>2</v>
      </c>
      <c r="F1" s="14" t="s">
        <v>26</v>
      </c>
      <c r="G1" s="5" t="s">
        <v>12</v>
      </c>
      <c r="H1" s="5" t="s">
        <v>13</v>
      </c>
      <c r="I1" s="5" t="s">
        <v>14</v>
      </c>
      <c r="J1" s="5" t="s">
        <v>25</v>
      </c>
      <c r="K1" s="5" t="s">
        <v>15</v>
      </c>
      <c r="L1" s="5" t="s">
        <v>16</v>
      </c>
      <c r="M1" s="5" t="s">
        <v>11</v>
      </c>
    </row>
    <row r="2" spans="1:13" ht="51" x14ac:dyDescent="0.25">
      <c r="A2" s="20" t="s">
        <v>0</v>
      </c>
      <c r="B2" s="14" t="s">
        <v>23</v>
      </c>
      <c r="C2" s="15" t="s">
        <v>17</v>
      </c>
      <c r="D2" s="15" t="s">
        <v>1</v>
      </c>
      <c r="E2" s="17" t="s">
        <v>3</v>
      </c>
      <c r="F2" s="17" t="s">
        <v>4</v>
      </c>
      <c r="G2" s="6" t="s">
        <v>5</v>
      </c>
      <c r="H2" s="6" t="s">
        <v>6</v>
      </c>
      <c r="I2" s="6" t="s">
        <v>7</v>
      </c>
      <c r="J2" s="6" t="s">
        <v>27</v>
      </c>
      <c r="K2" s="6" t="s">
        <v>8</v>
      </c>
      <c r="L2" s="6" t="s">
        <v>9</v>
      </c>
      <c r="M2" s="6" t="s">
        <v>10</v>
      </c>
    </row>
    <row r="3" spans="1:13" x14ac:dyDescent="0.25">
      <c r="A3" s="19">
        <v>1</v>
      </c>
      <c r="B3" s="21">
        <v>323116</v>
      </c>
      <c r="C3" s="13" t="s">
        <v>21</v>
      </c>
      <c r="D3" s="13" t="s">
        <v>22</v>
      </c>
      <c r="E3" s="18" t="s">
        <v>24</v>
      </c>
      <c r="F3" s="37">
        <v>350000</v>
      </c>
      <c r="G3" s="8"/>
      <c r="H3" s="7">
        <f>ROUND(F3*G3,2)</f>
        <v>0</v>
      </c>
      <c r="I3" s="9"/>
      <c r="J3" s="7">
        <f>ROUND(I3*12,2)</f>
        <v>0</v>
      </c>
      <c r="K3" s="10"/>
      <c r="L3" s="7">
        <f>ROUND(K3*F3,2)</f>
        <v>0</v>
      </c>
      <c r="M3" s="7">
        <f>H3+J3+L3</f>
        <v>0</v>
      </c>
    </row>
    <row r="4" spans="1:13" x14ac:dyDescent="0.25">
      <c r="A4" s="23"/>
      <c r="B4" s="33"/>
      <c r="C4" s="24"/>
      <c r="D4" s="24"/>
      <c r="E4" s="34"/>
      <c r="F4" s="32"/>
      <c r="G4" s="26"/>
      <c r="H4" s="25"/>
      <c r="I4" s="27"/>
      <c r="J4" s="25"/>
      <c r="K4" s="28"/>
      <c r="L4" s="31" t="s">
        <v>18</v>
      </c>
      <c r="M4" s="22"/>
    </row>
    <row r="5" spans="1:13" x14ac:dyDescent="0.25">
      <c r="B5" s="11"/>
      <c r="E5"/>
      <c r="F5"/>
      <c r="G5"/>
      <c r="H5"/>
      <c r="I5"/>
      <c r="J5"/>
      <c r="K5"/>
      <c r="L5" t="s">
        <v>19</v>
      </c>
      <c r="M5" s="29"/>
    </row>
    <row r="6" spans="1:13" x14ac:dyDescent="0.25">
      <c r="B6" s="11"/>
      <c r="L6" s="1" t="s">
        <v>20</v>
      </c>
      <c r="M6" s="30"/>
    </row>
    <row r="7" spans="1:13" x14ac:dyDescent="0.25">
      <c r="E7" s="2"/>
      <c r="F7" s="35"/>
      <c r="G7" s="2"/>
      <c r="H7" s="2"/>
      <c r="I7" s="2"/>
      <c r="J7" s="2"/>
      <c r="K7" s="2"/>
      <c r="L7" s="2"/>
      <c r="M7" s="2"/>
    </row>
    <row r="8" spans="1:13" x14ac:dyDescent="0.25"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E9" s="3"/>
      <c r="F9" s="3"/>
      <c r="G9" s="3"/>
      <c r="H9" s="3"/>
      <c r="I9" s="3"/>
      <c r="J9" s="3"/>
      <c r="K9" s="3"/>
      <c r="L9" s="3"/>
      <c r="M9" s="3"/>
    </row>
    <row r="11" spans="1:13" x14ac:dyDescent="0.25"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B12" s="12"/>
    </row>
  </sheetData>
  <mergeCells count="1">
    <mergeCell ref="A1:D1"/>
  </mergeCells>
  <phoneticPr fontId="28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403F4-357A-4B06-BEA8-00E80FBF2196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2.xml><?xml version="1.0" encoding="utf-8"?>
<ds:datastoreItem xmlns:ds="http://schemas.openxmlformats.org/officeDocument/2006/customXml" ds:itemID="{F4CA4557-78FA-4DFD-8ED4-982DD2D4D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CEB86E-80B2-4636-9413-FB8D14FC8B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za 6 mjeseci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Pralija</dc:creator>
  <cp:lastModifiedBy>Tomislav Lozančić</cp:lastModifiedBy>
  <cp:lastPrinted>2022-09-26T12:17:02Z</cp:lastPrinted>
  <dcterms:created xsi:type="dcterms:W3CDTF">2022-09-15T08:42:31Z</dcterms:created>
  <dcterms:modified xsi:type="dcterms:W3CDTF">2025-08-25T10:01:07Z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